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請求書" sheetId="2" state="visible" r:id="rId2"/>
    <sheet xmlns:r="http://schemas.openxmlformats.org/officeDocument/2006/relationships" name="納品書" sheetId="3" state="visible" r:id="rId3"/>
    <sheet xmlns:r="http://schemas.openxmlformats.org/officeDocument/2006/relationships" name="領収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¥&quot;#,##0;(&quot;¥&quot;#,##0);&quot;-&quot;"/>
    <numFmt numFmtId="165" formatCode="&quot;¥&quot;#,##0"/>
    <numFmt numFmtId="166" formatCode="yyyy/mm/dd"/>
  </numFmts>
  <fonts count="11">
    <font>
      <name val="Calibri"/>
      <family val="2"/>
      <color theme="1"/>
      <sz val="11"/>
      <scheme val="minor"/>
    </font>
    <font>
      <name val="ＭＳ 明朝"/>
      <b val="1"/>
      <color rgb="000F172A"/>
      <sz val="10"/>
    </font>
    <font>
      <name val="ＭＳ 明朝"/>
      <color rgb="001E293B"/>
      <sz val="10"/>
    </font>
    <font>
      <name val="ＭＳ 明朝"/>
      <b val="1"/>
      <color rgb="000F172A"/>
      <sz val="20"/>
    </font>
    <font>
      <name val="ＭＳ 明朝"/>
      <color rgb="001E293B"/>
      <sz val="11"/>
    </font>
    <font>
      <name val="ＭＳ 明朝"/>
      <b val="1"/>
      <color rgb="000F172A"/>
      <sz val="14"/>
    </font>
    <font>
      <name val="ＭＳ 明朝"/>
      <b val="1"/>
      <color rgb="000F172A"/>
      <sz val="12"/>
    </font>
    <font>
      <name val="ＭＳ 明朝"/>
      <b val="1"/>
      <color rgb="001E293B"/>
      <sz val="9.5"/>
    </font>
    <font>
      <name val="ＭＳ 明朝"/>
      <b val="1"/>
      <color rgb="000F172A"/>
      <sz val="22"/>
    </font>
    <font>
      <name val="ＭＳ 明朝"/>
      <b val="1"/>
      <color rgb="000F172A"/>
      <sz val="11"/>
    </font>
    <font>
      <name val="ＭＳ 明朝"/>
      <color rgb="001E293B"/>
      <sz val="9.5"/>
    </font>
  </fonts>
  <fills count="4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FAFBFD"/>
        <bgColor rgb="00FAFBFD"/>
      </patternFill>
    </fill>
  </fills>
  <borders count="8">
    <border>
      <left/>
      <right/>
      <top/>
      <bottom/>
      <diagonal/>
    </border>
    <border>
      <bottom style="thin">
        <color rgb="000F172A"/>
      </bottom>
    </border>
    <border>
      <bottom style="medium">
        <color rgb="000F172A"/>
      </bottom>
    </border>
    <border>
      <bottom style="double">
        <color rgb="000F172A"/>
      </bottom>
    </border>
    <border>
      <top style="medium">
        <color rgb="000F172A"/>
      </top>
      <bottom style="medium">
        <color rgb="000F172A"/>
      </bottom>
    </border>
    <border>
      <bottom style="thin">
        <color rgb="00CCCCCC"/>
      </bottom>
    </border>
    <border>
      <top style="thin">
        <color rgb="000F172A"/>
      </top>
      <bottom style="double">
        <color rgb="000F172A"/>
      </bottom>
    </border>
    <border>
      <left style="dashed">
        <color rgb="00888888"/>
      </left>
      <right style="dashed">
        <color rgb="00888888"/>
      </right>
      <top style="dashed">
        <color rgb="00888888"/>
      </top>
      <bottom style="dashed">
        <color rgb="00888888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2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left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164" fontId="8" fillId="0" borderId="3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0" fontId="1" fillId="2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left" vertical="center"/>
    </xf>
    <xf numFmtId="0" fontId="1" fillId="2" borderId="4" pivotButton="0" quotePrefix="0" xfId="0"/>
    <xf numFmtId="0" fontId="1" fillId="2" borderId="4" applyAlignment="1" pivotButton="0" quotePrefix="0" xfId="0">
      <alignment horizontal="right" vertical="center"/>
    </xf>
    <xf numFmtId="0" fontId="2" fillId="0" borderId="5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 vertical="center"/>
    </xf>
    <xf numFmtId="0" fontId="0" fillId="0" borderId="5" pivotButton="0" quotePrefix="0" xfId="0"/>
    <xf numFmtId="3" fontId="2" fillId="0" borderId="5" applyAlignment="1" pivotButton="0" quotePrefix="0" xfId="0">
      <alignment horizontal="right" vertical="center"/>
    </xf>
    <xf numFmtId="9" fontId="2" fillId="0" borderId="5" applyAlignment="1" pivotButton="0" quotePrefix="0" xfId="0">
      <alignment horizontal="center" vertical="center"/>
    </xf>
    <xf numFmtId="3" fontId="1" fillId="0" borderId="5" applyAlignment="1" pivotButton="0" quotePrefix="0" xfId="0">
      <alignment horizontal="right" vertical="center"/>
    </xf>
    <xf numFmtId="0" fontId="2" fillId="3" borderId="5" applyAlignment="1" pivotButton="0" quotePrefix="0" xfId="0">
      <alignment horizontal="center" vertical="center"/>
    </xf>
    <xf numFmtId="0" fontId="2" fillId="3" borderId="5" applyAlignment="1" pivotButton="0" quotePrefix="0" xfId="0">
      <alignment horizontal="left" vertical="center"/>
    </xf>
    <xf numFmtId="0" fontId="0" fillId="3" borderId="5" pivotButton="0" quotePrefix="0" xfId="0"/>
    <xf numFmtId="3" fontId="2" fillId="3" borderId="5" applyAlignment="1" pivotButton="0" quotePrefix="0" xfId="0">
      <alignment horizontal="right" vertical="center"/>
    </xf>
    <xf numFmtId="9" fontId="2" fillId="3" borderId="5" applyAlignment="1" pivotButton="0" quotePrefix="0" xfId="0">
      <alignment horizontal="center" vertical="center"/>
    </xf>
    <xf numFmtId="3" fontId="1" fillId="3" borderId="5" applyAlignment="1" pivotButton="0" quotePrefix="0" xfId="0">
      <alignment horizontal="right" vertical="center"/>
    </xf>
    <xf numFmtId="0" fontId="2" fillId="0" borderId="5" applyAlignment="1" pivotButton="0" quotePrefix="0" xfId="0">
      <alignment horizontal="right" vertical="center"/>
    </xf>
    <xf numFmtId="165" fontId="1" fillId="0" borderId="5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9" fillId="0" borderId="6" applyAlignment="1" pivotButton="0" quotePrefix="0" xfId="0">
      <alignment horizontal="right" vertical="center"/>
    </xf>
    <xf numFmtId="0" fontId="0" fillId="0" borderId="6" pivotButton="0" quotePrefix="0" xfId="0"/>
    <xf numFmtId="165" fontId="6" fillId="0" borderId="6" applyAlignment="1" pivotButton="0" quotePrefix="0" xfId="0">
      <alignment horizontal="right" vertical="center"/>
    </xf>
    <xf numFmtId="166" fontId="2" fillId="0" borderId="5" applyAlignment="1" pivotButton="0" quotePrefix="0" xfId="0">
      <alignment horizontal="center" vertical="center"/>
    </xf>
    <xf numFmtId="166" fontId="2" fillId="3" borderId="5" applyAlignment="1" pivotButton="0" quotePrefix="0" xfId="0">
      <alignment horizontal="center" vertical="center"/>
    </xf>
    <xf numFmtId="0" fontId="10" fillId="0" borderId="7" applyAlignment="1" pivotButton="0" quotePrefix="0" xfId="0">
      <alignment horizontal="center" vertical="center" wrapText="1"/>
    </xf>
    <xf numFmtId="0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32"/>
  <sheetViews>
    <sheetView showGridLines="1" workbookViewId="0">
      <selection activeCell="A1" sqref="A1"/>
    </sheetView>
  </sheetViews>
  <sheetFormatPr baseColWidth="8" defaultRowHeight="15"/>
  <cols>
    <col width="8.800000000000001" customWidth="1" min="1" max="1"/>
    <col width="10.5" customWidth="1" min="2" max="2"/>
    <col width="27.3" customWidth="1" min="3" max="3"/>
    <col width="7" customWidth="1" min="4" max="4"/>
    <col width="7" customWidth="1" min="5" max="5"/>
    <col width="15" customWidth="1" min="6" max="6"/>
    <col width="8" customWidth="1" min="7" max="7"/>
    <col width="16" customWidth="1" min="8" max="8"/>
  </cols>
  <sheetData>
    <row r="1" ht="14" customHeight="1"/>
    <row r="2" ht="16" customHeight="1">
      <c r="G2" s="1" t="inlineStr">
        <is>
          <t>見積番号:</t>
        </is>
      </c>
      <c r="H2" s="2" t="inlineStr">
        <is>
          <t>EST-20260901</t>
        </is>
      </c>
    </row>
    <row r="3" ht="32" customHeight="1">
      <c r="A3" s="3" t="inlineStr">
        <is>
          <t>御 見 積 書</t>
        </is>
      </c>
      <c r="G3" s="1" t="inlineStr">
        <is>
          <t>発行日:</t>
        </is>
      </c>
      <c r="H3" s="4" t="inlineStr">
        <is>
          <t>2026/09/01</t>
        </is>
      </c>
    </row>
    <row r="4" ht="11" customHeight="1"/>
    <row r="5" ht="20" customHeight="1">
      <c r="A5" s="5" t="inlineStr">
        <is>
          <t>東京都〇〇〇〇〇〇〇〇</t>
        </is>
      </c>
    </row>
    <row r="6" ht="24" customHeight="1">
      <c r="A6" s="6" t="inlineStr">
        <is>
          <t>株式会社サンプル商事　御中</t>
        </is>
      </c>
      <c r="B6" s="7" t="n"/>
      <c r="C6" s="7" t="n"/>
    </row>
    <row r="7" ht="18" customHeight="1">
      <c r="A7" s="5" t="inlineStr">
        <is>
          <t>ご担当：サンプル事業部 制作課　〇〇様</t>
        </is>
      </c>
      <c r="F7" s="8" t="inlineStr">
        <is>
          <t>株式会社経営の羅針盤</t>
        </is>
      </c>
    </row>
    <row r="8" ht="18" customHeight="1">
      <c r="F8" s="4" t="inlineStr">
        <is>
          <t>登録番号: T1234567890123</t>
        </is>
      </c>
    </row>
    <row r="9" ht="18" customHeight="1">
      <c r="A9" s="9" t="inlineStr">
        <is>
          <t>件名：Webサイトリニューアル及び運用保守業務</t>
        </is>
      </c>
      <c r="B9" s="10" t="n"/>
      <c r="C9" s="10" t="n"/>
      <c r="F9" s="4" t="inlineStr">
        <is>
          <t>〒100-0000 東京都〇〇〇〇〇〇〇〇</t>
        </is>
      </c>
    </row>
    <row r="10" ht="18" customHeight="1">
      <c r="F10" s="4" t="inlineStr">
        <is>
          <t>TEL: 000-000-0000</t>
        </is>
      </c>
    </row>
    <row r="11" ht="18" customHeight="1">
      <c r="A11" s="11" t="inlineStr">
        <is>
          <t>有効期限:発行より30日間</t>
        </is>
      </c>
      <c r="F11" s="4" t="inlineStr">
        <is>
          <t>担当：山田 太郎</t>
        </is>
      </c>
    </row>
    <row r="12" ht="10" customHeight="1"/>
    <row r="13" ht="34" customHeight="1">
      <c r="A13" s="12" t="inlineStr">
        <is>
          <t>合計金額</t>
        </is>
      </c>
      <c r="B13" s="13" t="n"/>
      <c r="C13" s="14">
        <f>H32</f>
        <v/>
      </c>
      <c r="D13" s="15" t="inlineStr">
        <is>
          <t>（税込）</t>
        </is>
      </c>
    </row>
    <row r="14" ht="12" customHeight="1"/>
    <row r="15" ht="24" customHeight="1">
      <c r="A15" s="16" t="inlineStr">
        <is>
          <t>No.</t>
        </is>
      </c>
      <c r="B15" s="17" t="inlineStr">
        <is>
          <t>品名・業務内容</t>
        </is>
      </c>
      <c r="C15" s="18" t="n"/>
      <c r="D15" s="19" t="inlineStr">
        <is>
          <t>数量</t>
        </is>
      </c>
      <c r="E15" s="16" t="inlineStr">
        <is>
          <t>単位</t>
        </is>
      </c>
      <c r="F15" s="19" t="inlineStr">
        <is>
          <t>単価</t>
        </is>
      </c>
      <c r="G15" s="16" t="inlineStr">
        <is>
          <t>税率</t>
        </is>
      </c>
      <c r="H15" s="19" t="inlineStr">
        <is>
          <t>金額 (税抜)</t>
        </is>
      </c>
    </row>
    <row r="16" ht="20" customHeight="1">
      <c r="A16" s="20" t="n">
        <v>1</v>
      </c>
      <c r="B16" s="21" t="inlineStr">
        <is>
          <t>UI/UXデザイン設計・ワイヤーフレーム作成</t>
        </is>
      </c>
      <c r="C16" s="22" t="n"/>
      <c r="D16" s="23" t="n">
        <v>1</v>
      </c>
      <c r="E16" s="20" t="inlineStr">
        <is>
          <t>式</t>
        </is>
      </c>
      <c r="F16" s="23" t="n">
        <v>50000</v>
      </c>
      <c r="G16" s="24" t="n">
        <v>0.1</v>
      </c>
      <c r="H16" s="25">
        <f>IF(OR(D16="",F16=""),"",D16*F16)</f>
        <v/>
      </c>
    </row>
    <row r="17" ht="20" customHeight="1">
      <c r="A17" s="26" t="n">
        <v>2</v>
      </c>
      <c r="B17" s="27" t="inlineStr">
        <is>
          <t>トップページ及び下層ページコーディング</t>
        </is>
      </c>
      <c r="C17" s="28" t="n"/>
      <c r="D17" s="29" t="n">
        <v>1</v>
      </c>
      <c r="E17" s="26" t="inlineStr">
        <is>
          <t>式</t>
        </is>
      </c>
      <c r="F17" s="29" t="n">
        <v>70000</v>
      </c>
      <c r="G17" s="30" t="n">
        <v>0.1</v>
      </c>
      <c r="H17" s="31">
        <f>IF(OR(D17="",F17=""),"",D17*F17)</f>
        <v/>
      </c>
    </row>
    <row r="18" ht="20" customHeight="1">
      <c r="A18" s="20" t="n">
        <v>3</v>
      </c>
      <c r="B18" s="21" t="inlineStr">
        <is>
          <t>月次サーバー・ドメイン初期設定代行</t>
        </is>
      </c>
      <c r="C18" s="22" t="n"/>
      <c r="D18" s="23" t="n">
        <v>1</v>
      </c>
      <c r="E18" s="20" t="inlineStr">
        <is>
          <t>式</t>
        </is>
      </c>
      <c r="F18" s="23" t="n">
        <v>20000</v>
      </c>
      <c r="G18" s="24" t="n">
        <v>0.1</v>
      </c>
      <c r="H18" s="25">
        <f>IF(OR(D18="",F18=""),"",D18*F18)</f>
        <v/>
      </c>
    </row>
    <row r="19" ht="20" customHeight="1">
      <c r="A19" s="26" t="n">
        <v>4</v>
      </c>
      <c r="B19" s="27" t="inlineStr"/>
      <c r="C19" s="28" t="n"/>
      <c r="D19" s="29" t="inlineStr"/>
      <c r="E19" s="26" t="inlineStr"/>
      <c r="F19" s="29" t="inlineStr"/>
      <c r="G19" s="30" t="n">
        <v>0.1</v>
      </c>
      <c r="H19" s="31">
        <f>IF(OR(D19="",F19=""),"",D19*F19)</f>
        <v/>
      </c>
    </row>
    <row r="20" ht="20" customHeight="1">
      <c r="A20" s="20" t="n">
        <v>5</v>
      </c>
      <c r="B20" s="21" t="inlineStr"/>
      <c r="C20" s="22" t="n"/>
      <c r="D20" s="23" t="inlineStr"/>
      <c r="E20" s="20" t="inlineStr"/>
      <c r="F20" s="23" t="inlineStr"/>
      <c r="G20" s="24" t="n">
        <v>0.1</v>
      </c>
      <c r="H20" s="25">
        <f>IF(OR(D20="",F20=""),"",D20*F20)</f>
        <v/>
      </c>
    </row>
    <row r="21" ht="20" customHeight="1">
      <c r="A21" s="26" t="n">
        <v>6</v>
      </c>
      <c r="B21" s="27" t="inlineStr"/>
      <c r="C21" s="28" t="n"/>
      <c r="D21" s="29" t="inlineStr"/>
      <c r="E21" s="26" t="inlineStr"/>
      <c r="F21" s="29" t="inlineStr"/>
      <c r="G21" s="30" t="n">
        <v>0.1</v>
      </c>
      <c r="H21" s="31">
        <f>IF(OR(D21="",F21=""),"",D21*F21)</f>
        <v/>
      </c>
    </row>
    <row r="22" ht="20" customHeight="1">
      <c r="A22" s="20" t="n">
        <v>7</v>
      </c>
      <c r="B22" s="21" t="inlineStr"/>
      <c r="C22" s="22" t="n"/>
      <c r="D22" s="23" t="inlineStr"/>
      <c r="E22" s="20" t="inlineStr"/>
      <c r="F22" s="23" t="inlineStr"/>
      <c r="G22" s="24" t="n">
        <v>0.1</v>
      </c>
      <c r="H22" s="25">
        <f>IF(OR(D22="",F22=""),"",D22*F22)</f>
        <v/>
      </c>
    </row>
    <row r="23" ht="20" customHeight="1">
      <c r="A23" s="26" t="n">
        <v>8</v>
      </c>
      <c r="B23" s="27" t="inlineStr"/>
      <c r="C23" s="28" t="n"/>
      <c r="D23" s="29" t="inlineStr"/>
      <c r="E23" s="26" t="inlineStr"/>
      <c r="F23" s="29" t="inlineStr"/>
      <c r="G23" s="30" t="n">
        <v>0.1</v>
      </c>
      <c r="H23" s="31">
        <f>IF(OR(D23="",F23=""),"",D23*F23)</f>
        <v/>
      </c>
    </row>
    <row r="24" ht="20" customHeight="1">
      <c r="A24" s="20" t="n">
        <v>9</v>
      </c>
      <c r="B24" s="21" t="inlineStr"/>
      <c r="C24" s="22" t="n"/>
      <c r="D24" s="23" t="inlineStr"/>
      <c r="E24" s="20" t="inlineStr"/>
      <c r="F24" s="23" t="inlineStr"/>
      <c r="G24" s="24" t="n">
        <v>0.1</v>
      </c>
      <c r="H24" s="25">
        <f>IF(OR(D24="",F24=""),"",D24*F24)</f>
        <v/>
      </c>
    </row>
    <row r="25" ht="20" customHeight="1">
      <c r="A25" s="26" t="n">
        <v>10</v>
      </c>
      <c r="B25" s="27" t="inlineStr"/>
      <c r="C25" s="28" t="n"/>
      <c r="D25" s="29" t="inlineStr"/>
      <c r="E25" s="26" t="inlineStr"/>
      <c r="F25" s="29" t="inlineStr"/>
      <c r="G25" s="30" t="n">
        <v>0.1</v>
      </c>
      <c r="H25" s="31">
        <f>IF(OR(D25="",F25=""),"",D25*F25)</f>
        <v/>
      </c>
    </row>
    <row r="26" ht="15" customHeight="1"/>
    <row r="27" ht="20" customHeight="1">
      <c r="A27" s="2" t="inlineStr">
        <is>
          <t>【備考・お取引条件】</t>
        </is>
      </c>
      <c r="F27" s="32" t="inlineStr">
        <is>
          <t>小計 (税抜)</t>
        </is>
      </c>
      <c r="G27" s="22" t="n"/>
      <c r="H27" s="33">
        <f>SUM(H16:H25)</f>
        <v/>
      </c>
    </row>
    <row r="28" ht="20" customHeight="1">
      <c r="A28" s="34" t="inlineStr">
        <is>
          <t>・納品月末締め、翌月末日銀行振込にてお願いいたします。</t>
        </is>
      </c>
      <c r="F28" s="32" t="inlineStr">
        <is>
          <t>10% 対象額</t>
        </is>
      </c>
      <c r="G28" s="22" t="n"/>
      <c r="H28" s="33">
        <f>SUMIFS(H16:H25,G16:G25,0.1)</f>
        <v/>
      </c>
    </row>
    <row r="29" ht="20" customHeight="1">
      <c r="A29" s="34" t="inlineStr">
        <is>
          <t>・着手後の大幅な仕様追加・変更は別途お見積りとなります。</t>
        </is>
      </c>
      <c r="F29" s="32" t="inlineStr">
        <is>
          <t>10% 消費税額</t>
        </is>
      </c>
      <c r="G29" s="22" t="n"/>
      <c r="H29" s="33">
        <f>ROUNDDOWN(H28*0.1, 0)</f>
        <v/>
      </c>
    </row>
    <row r="30" ht="20" customHeight="1">
      <c r="A30" s="2" t="inlineStr">
        <is>
          <t>【お振込口座】</t>
        </is>
      </c>
      <c r="F30" s="32" t="inlineStr">
        <is>
          <t>8% 対象額</t>
        </is>
      </c>
      <c r="G30" s="22" t="n"/>
      <c r="H30" s="33">
        <f>SUMIFS(H16:H25,G16:G25,0.08)</f>
        <v/>
      </c>
    </row>
    <row r="31" ht="20" customHeight="1">
      <c r="A31" s="34" t="inlineStr">
        <is>
          <t>〇〇銀行　尾道支店　普通 1234567</t>
        </is>
      </c>
      <c r="F31" s="32" t="inlineStr">
        <is>
          <t>8% 消費税額</t>
        </is>
      </c>
      <c r="G31" s="22" t="n"/>
      <c r="H31" s="33">
        <f>ROUNDDOWN(H30*0.08, 0)</f>
        <v/>
      </c>
    </row>
    <row r="32" ht="24" customHeight="1">
      <c r="A32" s="34" t="inlineStr">
        <is>
          <t>口座名義：株式会社経営の羅針盤</t>
        </is>
      </c>
      <c r="F32" s="35" t="inlineStr">
        <is>
          <t>合計金額 (税込)</t>
        </is>
      </c>
      <c r="G32" s="36" t="n"/>
      <c r="H32" s="37">
        <f>H27+H29+H31</f>
        <v/>
      </c>
    </row>
  </sheetData>
  <mergeCells count="34">
    <mergeCell ref="A30:E30"/>
    <mergeCell ref="B16:C16"/>
    <mergeCell ref="B25:C25"/>
    <mergeCell ref="F29:G29"/>
    <mergeCell ref="F8:H8"/>
    <mergeCell ref="B22:C22"/>
    <mergeCell ref="B18:C18"/>
    <mergeCell ref="B21:C21"/>
    <mergeCell ref="F30:G30"/>
    <mergeCell ref="A5:C5"/>
    <mergeCell ref="B23:C23"/>
    <mergeCell ref="F9:H9"/>
    <mergeCell ref="B17:C17"/>
    <mergeCell ref="F32:G32"/>
    <mergeCell ref="A27:E27"/>
    <mergeCell ref="B19:C19"/>
    <mergeCell ref="A9:C9"/>
    <mergeCell ref="F31:G31"/>
    <mergeCell ref="F28:G28"/>
    <mergeCell ref="A32:E32"/>
    <mergeCell ref="F27:G27"/>
    <mergeCell ref="F11:H11"/>
    <mergeCell ref="F10:H10"/>
    <mergeCell ref="B24:C24"/>
    <mergeCell ref="A29:E29"/>
    <mergeCell ref="A11:C11"/>
    <mergeCell ref="B15:C15"/>
    <mergeCell ref="B20:C20"/>
    <mergeCell ref="A28:E28"/>
    <mergeCell ref="A6:C6"/>
    <mergeCell ref="A13:B13"/>
    <mergeCell ref="F7:H7"/>
    <mergeCell ref="A7:C7"/>
    <mergeCell ref="A31:E31"/>
  </mergeCells>
  <dataValidations count="1">
    <dataValidation sqref="E16:E25" showDropDown="0" showInputMessage="0" showErrorMessage="0" allowBlank="1" errorTitle="入力エラー" error="リストから選択してください" promptTitle="単位選択" prompt="単位をリストから選択してください" type="list">
      <formula1>"個,式,本,件,枚,ヶ月,週,ヶ所"</formula1>
    </dataValidation>
  </dataValidations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H3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0.5" customWidth="1" min="2" max="2"/>
    <col width="25" customWidth="1" min="3" max="3"/>
    <col width="7" customWidth="1" min="4" max="4"/>
    <col width="7" customWidth="1" min="5" max="5"/>
    <col width="14" customWidth="1" min="6" max="6"/>
    <col width="8" customWidth="1" min="7" max="7"/>
    <col width="16" customWidth="1" min="8" max="8"/>
  </cols>
  <sheetData>
    <row r="1" ht="14" customHeight="1"/>
    <row r="2" ht="16" customHeight="1">
      <c r="G2" s="1" t="inlineStr">
        <is>
          <t>請求番号:</t>
        </is>
      </c>
      <c r="H2" s="2" t="inlineStr">
        <is>
          <t>INV-20260930</t>
        </is>
      </c>
    </row>
    <row r="3" ht="32" customHeight="1">
      <c r="A3" s="3" t="inlineStr">
        <is>
          <t>請 求 書</t>
        </is>
      </c>
      <c r="G3" s="1" t="inlineStr">
        <is>
          <t>請求日:</t>
        </is>
      </c>
      <c r="H3" s="4" t="inlineStr">
        <is>
          <t>2026/09/30</t>
        </is>
      </c>
    </row>
    <row r="4" ht="11" customHeight="1"/>
    <row r="5" ht="20" customHeight="1">
      <c r="A5" s="5">
        <f>見積書!A5</f>
        <v/>
      </c>
    </row>
    <row r="6" ht="24" customHeight="1">
      <c r="A6" s="6">
        <f>見積書!A6</f>
        <v/>
      </c>
      <c r="B6" s="7" t="n"/>
      <c r="C6" s="7" t="n"/>
    </row>
    <row r="7" ht="18" customHeight="1">
      <c r="A7" s="5">
        <f>見積書!A7</f>
        <v/>
      </c>
      <c r="F7" s="8">
        <f>見積書!F7</f>
        <v/>
      </c>
    </row>
    <row r="8" ht="18" customHeight="1">
      <c r="F8" s="4">
        <f>見積書!F8</f>
        <v/>
      </c>
    </row>
    <row r="9" ht="18" customHeight="1">
      <c r="A9" s="9">
        <f>見積書!A9</f>
        <v/>
      </c>
      <c r="B9" s="10" t="n"/>
      <c r="C9" s="10" t="n"/>
      <c r="F9" s="4">
        <f>見積書!F9</f>
        <v/>
      </c>
    </row>
    <row r="10" ht="18" customHeight="1">
      <c r="F10" s="4">
        <f>見積書!F10</f>
        <v/>
      </c>
    </row>
    <row r="11" ht="18" customHeight="1">
      <c r="A11" s="11" t="inlineStr">
        <is>
          <t>お支払期日:2026/10/31</t>
        </is>
      </c>
      <c r="F11" s="4">
        <f>見積書!F11</f>
        <v/>
      </c>
    </row>
    <row r="12" ht="10" customHeight="1"/>
    <row r="13" ht="34" customHeight="1">
      <c r="A13" s="12" t="inlineStr">
        <is>
          <t>請求金額</t>
        </is>
      </c>
      <c r="B13" s="13" t="n"/>
      <c r="C13" s="14">
        <f>H32</f>
        <v/>
      </c>
      <c r="D13" s="15" t="inlineStr">
        <is>
          <t>（税込）</t>
        </is>
      </c>
    </row>
    <row r="14" ht="12" customHeight="1"/>
    <row r="15" ht="24" customHeight="1">
      <c r="A15" s="16" t="inlineStr">
        <is>
          <t>納品日</t>
        </is>
      </c>
      <c r="B15" s="17" t="inlineStr">
        <is>
          <t>品名・業務内容</t>
        </is>
      </c>
      <c r="C15" s="18" t="n"/>
      <c r="D15" s="19" t="inlineStr">
        <is>
          <t>数量</t>
        </is>
      </c>
      <c r="E15" s="16" t="inlineStr">
        <is>
          <t>単位</t>
        </is>
      </c>
      <c r="F15" s="19" t="inlineStr">
        <is>
          <t>単価</t>
        </is>
      </c>
      <c r="G15" s="16" t="inlineStr">
        <is>
          <t>税率</t>
        </is>
      </c>
      <c r="H15" s="19" t="inlineStr">
        <is>
          <t>金額 (税抜)</t>
        </is>
      </c>
    </row>
    <row r="16" ht="20" customHeight="1">
      <c r="A16" s="38" t="inlineStr">
        <is>
          <t>2026/09/10</t>
        </is>
      </c>
      <c r="B16" s="21">
        <f>IF(見積書!B16="","",見積書!B16)</f>
        <v/>
      </c>
      <c r="C16" s="22" t="n"/>
      <c r="D16" s="23">
        <f>IF(見積書!D16="","",見積書!D16)</f>
        <v/>
      </c>
      <c r="E16" s="20">
        <f>IF(見積書!E16="","",見積書!E16)</f>
        <v/>
      </c>
      <c r="F16" s="23">
        <f>IF(見積書!F16="","",見積書!F16)</f>
        <v/>
      </c>
      <c r="G16" s="24">
        <f>IF(見積書!G16="","",見積書!G16)</f>
        <v/>
      </c>
      <c r="H16" s="25">
        <f>IF(OR(D16="",F16=""),"",D16*F16)</f>
        <v/>
      </c>
    </row>
    <row r="17" ht="20" customHeight="1">
      <c r="A17" s="39" t="inlineStr">
        <is>
          <t>2026/09/20</t>
        </is>
      </c>
      <c r="B17" s="27">
        <f>IF(見積書!B17="","",見積書!B17)</f>
        <v/>
      </c>
      <c r="C17" s="28" t="n"/>
      <c r="D17" s="29">
        <f>IF(見積書!D17="","",見積書!D17)</f>
        <v/>
      </c>
      <c r="E17" s="26">
        <f>IF(見積書!E17="","",見積書!E17)</f>
        <v/>
      </c>
      <c r="F17" s="29">
        <f>IF(見積書!F17="","",見積書!F17)</f>
        <v/>
      </c>
      <c r="G17" s="30">
        <f>IF(見積書!G17="","",見積書!G17)</f>
        <v/>
      </c>
      <c r="H17" s="31">
        <f>IF(OR(D17="",F17=""),"",D17*F17)</f>
        <v/>
      </c>
    </row>
    <row r="18" ht="20" customHeight="1">
      <c r="A18" s="38" t="inlineStr">
        <is>
          <t>2026/09/25</t>
        </is>
      </c>
      <c r="B18" s="21">
        <f>IF(見積書!B18="","",見積書!B18)</f>
        <v/>
      </c>
      <c r="C18" s="22" t="n"/>
      <c r="D18" s="23">
        <f>IF(見積書!D18="","",見積書!D18)</f>
        <v/>
      </c>
      <c r="E18" s="20">
        <f>IF(見積書!E18="","",見積書!E18)</f>
        <v/>
      </c>
      <c r="F18" s="23">
        <f>IF(見積書!F18="","",見積書!F18)</f>
        <v/>
      </c>
      <c r="G18" s="24">
        <f>IF(見積書!G18="","",見積書!G18)</f>
        <v/>
      </c>
      <c r="H18" s="25">
        <f>IF(OR(D18="",F18=""),"",D18*F18)</f>
        <v/>
      </c>
    </row>
    <row r="19" ht="20" customHeight="1">
      <c r="A19" s="39" t="inlineStr"/>
      <c r="B19" s="27">
        <f>IF(見積書!B19="","",見積書!B19)</f>
        <v/>
      </c>
      <c r="C19" s="28" t="n"/>
      <c r="D19" s="29">
        <f>IF(見積書!D19="","",見積書!D19)</f>
        <v/>
      </c>
      <c r="E19" s="26">
        <f>IF(見積書!E19="","",見積書!E19)</f>
        <v/>
      </c>
      <c r="F19" s="29">
        <f>IF(見積書!F19="","",見積書!F19)</f>
        <v/>
      </c>
      <c r="G19" s="30">
        <f>IF(見積書!G19="","",見積書!G19)</f>
        <v/>
      </c>
      <c r="H19" s="31">
        <f>IF(OR(D19="",F19=""),"",D19*F19)</f>
        <v/>
      </c>
    </row>
    <row r="20" ht="20" customHeight="1">
      <c r="A20" s="38" t="inlineStr"/>
      <c r="B20" s="21">
        <f>IF(見積書!B20="","",見積書!B20)</f>
        <v/>
      </c>
      <c r="C20" s="22" t="n"/>
      <c r="D20" s="23">
        <f>IF(見積書!D20="","",見積書!D20)</f>
        <v/>
      </c>
      <c r="E20" s="20">
        <f>IF(見積書!E20="","",見積書!E20)</f>
        <v/>
      </c>
      <c r="F20" s="23">
        <f>IF(見積書!F20="","",見積書!F20)</f>
        <v/>
      </c>
      <c r="G20" s="24">
        <f>IF(見積書!G20="","",見積書!G20)</f>
        <v/>
      </c>
      <c r="H20" s="25">
        <f>IF(OR(D20="",F20=""),"",D20*F20)</f>
        <v/>
      </c>
    </row>
    <row r="21" ht="20" customHeight="1">
      <c r="A21" s="39" t="inlineStr"/>
      <c r="B21" s="27">
        <f>IF(見積書!B21="","",見積書!B21)</f>
        <v/>
      </c>
      <c r="C21" s="28" t="n"/>
      <c r="D21" s="29">
        <f>IF(見積書!D21="","",見積書!D21)</f>
        <v/>
      </c>
      <c r="E21" s="26">
        <f>IF(見積書!E21="","",見積書!E21)</f>
        <v/>
      </c>
      <c r="F21" s="29">
        <f>IF(見積書!F21="","",見積書!F21)</f>
        <v/>
      </c>
      <c r="G21" s="30">
        <f>IF(見積書!G21="","",見積書!G21)</f>
        <v/>
      </c>
      <c r="H21" s="31">
        <f>IF(OR(D21="",F21=""),"",D21*F21)</f>
        <v/>
      </c>
    </row>
    <row r="22" ht="20" customHeight="1">
      <c r="A22" s="38" t="inlineStr"/>
      <c r="B22" s="21">
        <f>IF(見積書!B22="","",見積書!B22)</f>
        <v/>
      </c>
      <c r="C22" s="22" t="n"/>
      <c r="D22" s="23">
        <f>IF(見積書!D22="","",見積書!D22)</f>
        <v/>
      </c>
      <c r="E22" s="20">
        <f>IF(見積書!E22="","",見積書!E22)</f>
        <v/>
      </c>
      <c r="F22" s="23">
        <f>IF(見積書!F22="","",見積書!F22)</f>
        <v/>
      </c>
      <c r="G22" s="24">
        <f>IF(見積書!G22="","",見積書!G22)</f>
        <v/>
      </c>
      <c r="H22" s="25">
        <f>IF(OR(D22="",F22=""),"",D22*F22)</f>
        <v/>
      </c>
    </row>
    <row r="23" ht="20" customHeight="1">
      <c r="A23" s="39" t="inlineStr"/>
      <c r="B23" s="27">
        <f>IF(見積書!B23="","",見積書!B23)</f>
        <v/>
      </c>
      <c r="C23" s="28" t="n"/>
      <c r="D23" s="29">
        <f>IF(見積書!D23="","",見積書!D23)</f>
        <v/>
      </c>
      <c r="E23" s="26">
        <f>IF(見積書!E23="","",見積書!E23)</f>
        <v/>
      </c>
      <c r="F23" s="29">
        <f>IF(見積書!F23="","",見積書!F23)</f>
        <v/>
      </c>
      <c r="G23" s="30">
        <f>IF(見積書!G23="","",見積書!G23)</f>
        <v/>
      </c>
      <c r="H23" s="31">
        <f>IF(OR(D23="",F23=""),"",D23*F23)</f>
        <v/>
      </c>
    </row>
    <row r="24" ht="20" customHeight="1">
      <c r="A24" s="38" t="inlineStr"/>
      <c r="B24" s="21">
        <f>IF(見積書!B24="","",見積書!B24)</f>
        <v/>
      </c>
      <c r="C24" s="22" t="n"/>
      <c r="D24" s="23">
        <f>IF(見積書!D24="","",見積書!D24)</f>
        <v/>
      </c>
      <c r="E24" s="20">
        <f>IF(見積書!E24="","",見積書!E24)</f>
        <v/>
      </c>
      <c r="F24" s="23">
        <f>IF(見積書!F24="","",見積書!F24)</f>
        <v/>
      </c>
      <c r="G24" s="24">
        <f>IF(見積書!G24="","",見積書!G24)</f>
        <v/>
      </c>
      <c r="H24" s="25">
        <f>IF(OR(D24="",F24=""),"",D24*F24)</f>
        <v/>
      </c>
    </row>
    <row r="25" ht="20" customHeight="1">
      <c r="A25" s="39" t="inlineStr"/>
      <c r="B25" s="27">
        <f>IF(見積書!B25="","",見積書!B25)</f>
        <v/>
      </c>
      <c r="C25" s="28" t="n"/>
      <c r="D25" s="29">
        <f>IF(見積書!D25="","",見積書!D25)</f>
        <v/>
      </c>
      <c r="E25" s="26">
        <f>IF(見積書!E25="","",見積書!E25)</f>
        <v/>
      </c>
      <c r="F25" s="29">
        <f>IF(見積書!F25="","",見積書!F25)</f>
        <v/>
      </c>
      <c r="G25" s="30">
        <f>IF(見積書!G25="","",見積書!G25)</f>
        <v/>
      </c>
      <c r="H25" s="31">
        <f>IF(OR(D25="",F25=""),"",D25*F25)</f>
        <v/>
      </c>
    </row>
    <row r="26" ht="15" customHeight="1"/>
    <row r="27" ht="20" customHeight="1">
      <c r="A27" s="2" t="inlineStr">
        <is>
          <t>【お振込に関するお願い】</t>
        </is>
      </c>
      <c r="F27" s="32" t="inlineStr">
        <is>
          <t>小計 (税抜)</t>
        </is>
      </c>
      <c r="G27" s="22" t="n"/>
      <c r="H27" s="33">
        <f>SUM(H16:H25)</f>
        <v/>
      </c>
    </row>
    <row r="28" ht="20" customHeight="1">
      <c r="A28" s="34" t="inlineStr">
        <is>
          <t>・恐れ入りますが振込手数料は貴社にてご負担願います。</t>
        </is>
      </c>
      <c r="F28" s="32" t="inlineStr">
        <is>
          <t>10% 対象額</t>
        </is>
      </c>
      <c r="G28" s="22" t="n"/>
      <c r="H28" s="33">
        <f>SUMIFS(H16:H25,G16:G25,0.1)</f>
        <v/>
      </c>
    </row>
    <row r="29" ht="20" customHeight="1">
      <c r="A29" s="34" t="inlineStr">
        <is>
          <t>・お支払期日までにご指定の口座へお振込みをお願いいたします。</t>
        </is>
      </c>
      <c r="F29" s="32" t="inlineStr">
        <is>
          <t>10% 消費税額</t>
        </is>
      </c>
      <c r="G29" s="22" t="n"/>
      <c r="H29" s="33">
        <f>ROUNDDOWN(H28*0.1, 0)</f>
        <v/>
      </c>
    </row>
    <row r="30" ht="20" customHeight="1">
      <c r="A30" s="2" t="inlineStr">
        <is>
          <t>【お振込口座】</t>
        </is>
      </c>
      <c r="F30" s="32" t="inlineStr">
        <is>
          <t>8% 対象額</t>
        </is>
      </c>
      <c r="G30" s="22" t="n"/>
      <c r="H30" s="33">
        <f>SUMIFS(H16:H25,G16:G25,0.08)</f>
        <v/>
      </c>
    </row>
    <row r="31" ht="20" customHeight="1">
      <c r="A31" s="34" t="inlineStr">
        <is>
          <t>〇〇銀行　尾道支店　普通 1234567</t>
        </is>
      </c>
      <c r="F31" s="32" t="inlineStr">
        <is>
          <t>8% 消費税額</t>
        </is>
      </c>
      <c r="G31" s="22" t="n"/>
      <c r="H31" s="33">
        <f>ROUNDDOWN(H30*0.08, 0)</f>
        <v/>
      </c>
    </row>
    <row r="32" ht="24" customHeight="1">
      <c r="A32" s="34" t="inlineStr">
        <is>
          <t>口座名義：株式会社経営の羅針盤</t>
        </is>
      </c>
      <c r="F32" s="35" t="inlineStr">
        <is>
          <t>合計金額 (税込)</t>
        </is>
      </c>
      <c r="G32" s="36" t="n"/>
      <c r="H32" s="37">
        <f>H27+H29+H31</f>
        <v/>
      </c>
    </row>
  </sheetData>
  <mergeCells count="34">
    <mergeCell ref="A30:E30"/>
    <mergeCell ref="B16:C16"/>
    <mergeCell ref="B25:C25"/>
    <mergeCell ref="F29:G29"/>
    <mergeCell ref="F8:H8"/>
    <mergeCell ref="B22:C22"/>
    <mergeCell ref="B18:C18"/>
    <mergeCell ref="B21:C21"/>
    <mergeCell ref="F30:G30"/>
    <mergeCell ref="A5:C5"/>
    <mergeCell ref="B23:C23"/>
    <mergeCell ref="F9:H9"/>
    <mergeCell ref="B17:C17"/>
    <mergeCell ref="F32:G32"/>
    <mergeCell ref="A27:E27"/>
    <mergeCell ref="B19:C19"/>
    <mergeCell ref="A9:C9"/>
    <mergeCell ref="F31:G31"/>
    <mergeCell ref="F28:G28"/>
    <mergeCell ref="A32:E32"/>
    <mergeCell ref="F27:G27"/>
    <mergeCell ref="F11:H11"/>
    <mergeCell ref="F10:H10"/>
    <mergeCell ref="B24:C24"/>
    <mergeCell ref="A29:E29"/>
    <mergeCell ref="A11:C11"/>
    <mergeCell ref="B15:C15"/>
    <mergeCell ref="B20:C20"/>
    <mergeCell ref="A28:E28"/>
    <mergeCell ref="A6:C6"/>
    <mergeCell ref="A13:B13"/>
    <mergeCell ref="F7:H7"/>
    <mergeCell ref="A7:C7"/>
    <mergeCell ref="A31:E31"/>
  </mergeCells>
  <dataValidations count="1">
    <dataValidation sqref="E16:E25" showDropDown="0" showInputMessage="0" showErrorMessage="0" allowBlank="1" errorTitle="入力エラー" error="リストから選択してください" promptTitle="単位選択" prompt="単位をリストから選択してください" type="list">
      <formula1>"個,式,本,件,枚,ヶ月,週,ヶ所"</formula1>
    </dataValidation>
  </dataValidations>
  <pageMargins left="0.5" right="0.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H32"/>
  <sheetViews>
    <sheetView showGridLines="1" workbookViewId="0">
      <selection activeCell="A1" sqref="A1"/>
    </sheetView>
  </sheetViews>
  <sheetFormatPr baseColWidth="8" defaultRowHeight="15"/>
  <cols>
    <col width="8.800000000000001" customWidth="1" min="1" max="1"/>
    <col width="10.5" customWidth="1" min="2" max="2"/>
    <col width="27.3" customWidth="1" min="3" max="3"/>
    <col width="7" customWidth="1" min="4" max="4"/>
    <col width="7" customWidth="1" min="5" max="5"/>
    <col width="15" customWidth="1" min="6" max="6"/>
    <col width="8" customWidth="1" min="7" max="7"/>
    <col width="16" customWidth="1" min="8" max="8"/>
  </cols>
  <sheetData>
    <row r="1" ht="14" customHeight="1"/>
    <row r="2" ht="16" customHeight="1">
      <c r="G2" s="1" t="inlineStr">
        <is>
          <t>納品番号:</t>
        </is>
      </c>
      <c r="H2" s="2" t="inlineStr">
        <is>
          <t>DEL-20260925</t>
        </is>
      </c>
    </row>
    <row r="3" ht="32" customHeight="1">
      <c r="A3" s="3" t="inlineStr">
        <is>
          <t>納　品　書</t>
        </is>
      </c>
      <c r="G3" s="1" t="inlineStr">
        <is>
          <t>納品日:</t>
        </is>
      </c>
      <c r="H3" s="4" t="inlineStr">
        <is>
          <t>2026/09/25</t>
        </is>
      </c>
    </row>
    <row r="4" ht="11" customHeight="1"/>
    <row r="5" ht="20" customHeight="1">
      <c r="A5" s="5">
        <f>見積書!A5</f>
        <v/>
      </c>
    </row>
    <row r="6" ht="24" customHeight="1">
      <c r="A6" s="6">
        <f>見積書!A6</f>
        <v/>
      </c>
      <c r="B6" s="7" t="n"/>
      <c r="C6" s="7" t="n"/>
    </row>
    <row r="7" ht="18" customHeight="1">
      <c r="A7" s="5">
        <f>見積書!A7</f>
        <v/>
      </c>
      <c r="F7" s="8">
        <f>見積書!F7</f>
        <v/>
      </c>
    </row>
    <row r="8" ht="18" customHeight="1">
      <c r="F8" s="4">
        <f>見積書!F8</f>
        <v/>
      </c>
    </row>
    <row r="9" ht="18" customHeight="1">
      <c r="A9" s="9">
        <f>見積書!A9</f>
        <v/>
      </c>
      <c r="B9" s="10" t="n"/>
      <c r="C9" s="10" t="n"/>
      <c r="F9" s="4">
        <f>見積書!F9</f>
        <v/>
      </c>
    </row>
    <row r="10" ht="18" customHeight="1">
      <c r="F10" s="4">
        <f>見積書!F10</f>
        <v/>
      </c>
    </row>
    <row r="11" ht="18" customHeight="1">
      <c r="A11" s="11" t="inlineStr">
        <is>
          <t>納品場所:貴社指定サーバー</t>
        </is>
      </c>
      <c r="F11" s="4">
        <f>見積書!F11</f>
        <v/>
      </c>
    </row>
    <row r="12" ht="10" customHeight="1"/>
    <row r="13" ht="34" customHeight="1">
      <c r="A13" s="12" t="inlineStr">
        <is>
          <t>納品金額</t>
        </is>
      </c>
      <c r="B13" s="13" t="n"/>
      <c r="C13" s="14">
        <f>H32</f>
        <v/>
      </c>
      <c r="D13" s="15" t="inlineStr">
        <is>
          <t>（税込）</t>
        </is>
      </c>
    </row>
    <row r="14" ht="12" customHeight="1"/>
    <row r="15" ht="24" customHeight="1">
      <c r="A15" s="16" t="inlineStr">
        <is>
          <t>No.</t>
        </is>
      </c>
      <c r="B15" s="17" t="inlineStr">
        <is>
          <t>品名・業務内容</t>
        </is>
      </c>
      <c r="C15" s="18" t="n"/>
      <c r="D15" s="19" t="inlineStr">
        <is>
          <t>数量</t>
        </is>
      </c>
      <c r="E15" s="16" t="inlineStr">
        <is>
          <t>単位</t>
        </is>
      </c>
      <c r="F15" s="19" t="inlineStr">
        <is>
          <t>単価</t>
        </is>
      </c>
      <c r="G15" s="16" t="inlineStr">
        <is>
          <t>税率</t>
        </is>
      </c>
      <c r="H15" s="19" t="inlineStr">
        <is>
          <t>金額 (税抜)</t>
        </is>
      </c>
    </row>
    <row r="16" ht="20" customHeight="1">
      <c r="A16" s="20" t="n">
        <v>1</v>
      </c>
      <c r="B16" s="21">
        <f>IF(見積書!B16="","",見積書!B16)</f>
        <v/>
      </c>
      <c r="C16" s="22" t="n"/>
      <c r="D16" s="23">
        <f>IF(見積書!D16="","",見積書!D16)</f>
        <v/>
      </c>
      <c r="E16" s="20">
        <f>IF(見積書!E16="","",見積書!E16)</f>
        <v/>
      </c>
      <c r="F16" s="23">
        <f>IF(見積書!F16="","",見積書!F16)</f>
        <v/>
      </c>
      <c r="G16" s="24">
        <f>IF(見積書!G16="","",見積書!G16)</f>
        <v/>
      </c>
      <c r="H16" s="25">
        <f>IF(OR(D16="",F16=""),"",D16*F16)</f>
        <v/>
      </c>
    </row>
    <row r="17" ht="20" customHeight="1">
      <c r="A17" s="26" t="n">
        <v>2</v>
      </c>
      <c r="B17" s="27">
        <f>IF(見積書!B17="","",見積書!B17)</f>
        <v/>
      </c>
      <c r="C17" s="28" t="n"/>
      <c r="D17" s="29">
        <f>IF(見積書!D17="","",見積書!D17)</f>
        <v/>
      </c>
      <c r="E17" s="26">
        <f>IF(見積書!E17="","",見積書!E17)</f>
        <v/>
      </c>
      <c r="F17" s="29">
        <f>IF(見積書!F17="","",見積書!F17)</f>
        <v/>
      </c>
      <c r="G17" s="30">
        <f>IF(見積書!G17="","",見積書!G17)</f>
        <v/>
      </c>
      <c r="H17" s="31">
        <f>IF(OR(D17="",F17=""),"",D17*F17)</f>
        <v/>
      </c>
    </row>
    <row r="18" ht="20" customHeight="1">
      <c r="A18" s="20" t="n">
        <v>3</v>
      </c>
      <c r="B18" s="21">
        <f>IF(見積書!B18="","",見積書!B18)</f>
        <v/>
      </c>
      <c r="C18" s="22" t="n"/>
      <c r="D18" s="23">
        <f>IF(見積書!D18="","",見積書!D18)</f>
        <v/>
      </c>
      <c r="E18" s="20">
        <f>IF(見積書!E18="","",見積書!E18)</f>
        <v/>
      </c>
      <c r="F18" s="23">
        <f>IF(見積書!F18="","",見積書!F18)</f>
        <v/>
      </c>
      <c r="G18" s="24">
        <f>IF(見積書!G18="","",見積書!G18)</f>
        <v/>
      </c>
      <c r="H18" s="25">
        <f>IF(OR(D18="",F18=""),"",D18*F18)</f>
        <v/>
      </c>
    </row>
    <row r="19" ht="20" customHeight="1">
      <c r="A19" s="26" t="n">
        <v>4</v>
      </c>
      <c r="B19" s="27">
        <f>IF(見積書!B19="","",見積書!B19)</f>
        <v/>
      </c>
      <c r="C19" s="28" t="n"/>
      <c r="D19" s="29">
        <f>IF(見積書!D19="","",見積書!D19)</f>
        <v/>
      </c>
      <c r="E19" s="26">
        <f>IF(見積書!E19="","",見積書!E19)</f>
        <v/>
      </c>
      <c r="F19" s="29">
        <f>IF(見積書!F19="","",見積書!F19)</f>
        <v/>
      </c>
      <c r="G19" s="30">
        <f>IF(見積書!G19="","",見積書!G19)</f>
        <v/>
      </c>
      <c r="H19" s="31">
        <f>IF(OR(D19="",F19=""),"",D19*F19)</f>
        <v/>
      </c>
    </row>
    <row r="20" ht="20" customHeight="1">
      <c r="A20" s="20" t="n">
        <v>5</v>
      </c>
      <c r="B20" s="21">
        <f>IF(見積書!B20="","",見積書!B20)</f>
        <v/>
      </c>
      <c r="C20" s="22" t="n"/>
      <c r="D20" s="23">
        <f>IF(見積書!D20="","",見積書!D20)</f>
        <v/>
      </c>
      <c r="E20" s="20">
        <f>IF(見積書!E20="","",見積書!E20)</f>
        <v/>
      </c>
      <c r="F20" s="23">
        <f>IF(見積書!F20="","",見積書!F20)</f>
        <v/>
      </c>
      <c r="G20" s="24">
        <f>IF(見積書!G20="","",見積書!G20)</f>
        <v/>
      </c>
      <c r="H20" s="25">
        <f>IF(OR(D20="",F20=""),"",D20*F20)</f>
        <v/>
      </c>
    </row>
    <row r="21" ht="20" customHeight="1">
      <c r="A21" s="26" t="n">
        <v>6</v>
      </c>
      <c r="B21" s="27">
        <f>IF(見積書!B21="","",見積書!B21)</f>
        <v/>
      </c>
      <c r="C21" s="28" t="n"/>
      <c r="D21" s="29">
        <f>IF(見積書!D21="","",見積書!D21)</f>
        <v/>
      </c>
      <c r="E21" s="26">
        <f>IF(見積書!E21="","",見積書!E21)</f>
        <v/>
      </c>
      <c r="F21" s="29">
        <f>IF(見積書!F21="","",見積書!F21)</f>
        <v/>
      </c>
      <c r="G21" s="30">
        <f>IF(見積書!G21="","",見積書!G21)</f>
        <v/>
      </c>
      <c r="H21" s="31">
        <f>IF(OR(D21="",F21=""),"",D21*F21)</f>
        <v/>
      </c>
    </row>
    <row r="22" ht="20" customHeight="1">
      <c r="A22" s="20" t="n">
        <v>7</v>
      </c>
      <c r="B22" s="21">
        <f>IF(見積書!B22="","",見積書!B22)</f>
        <v/>
      </c>
      <c r="C22" s="22" t="n"/>
      <c r="D22" s="23">
        <f>IF(見積書!D22="","",見積書!D22)</f>
        <v/>
      </c>
      <c r="E22" s="20">
        <f>IF(見積書!E22="","",見積書!E22)</f>
        <v/>
      </c>
      <c r="F22" s="23">
        <f>IF(見積書!F22="","",見積書!F22)</f>
        <v/>
      </c>
      <c r="G22" s="24">
        <f>IF(見積書!G22="","",見積書!G22)</f>
        <v/>
      </c>
      <c r="H22" s="25">
        <f>IF(OR(D22="",F22=""),"",D22*F22)</f>
        <v/>
      </c>
    </row>
    <row r="23" ht="20" customHeight="1">
      <c r="A23" s="26" t="n">
        <v>8</v>
      </c>
      <c r="B23" s="27">
        <f>IF(見積書!B23="","",見積書!B23)</f>
        <v/>
      </c>
      <c r="C23" s="28" t="n"/>
      <c r="D23" s="29">
        <f>IF(見積書!D23="","",見積書!D23)</f>
        <v/>
      </c>
      <c r="E23" s="26">
        <f>IF(見積書!E23="","",見積書!E23)</f>
        <v/>
      </c>
      <c r="F23" s="29">
        <f>IF(見積書!F23="","",見積書!F23)</f>
        <v/>
      </c>
      <c r="G23" s="30">
        <f>IF(見積書!G23="","",見積書!G23)</f>
        <v/>
      </c>
      <c r="H23" s="31">
        <f>IF(OR(D23="",F23=""),"",D23*F23)</f>
        <v/>
      </c>
    </row>
    <row r="24" ht="20" customHeight="1">
      <c r="A24" s="20" t="n">
        <v>9</v>
      </c>
      <c r="B24" s="21">
        <f>IF(見積書!B24="","",見積書!B24)</f>
        <v/>
      </c>
      <c r="C24" s="22" t="n"/>
      <c r="D24" s="23">
        <f>IF(見積書!D24="","",見積書!D24)</f>
        <v/>
      </c>
      <c r="E24" s="20">
        <f>IF(見積書!E24="","",見積書!E24)</f>
        <v/>
      </c>
      <c r="F24" s="23">
        <f>IF(見積書!F24="","",見積書!F24)</f>
        <v/>
      </c>
      <c r="G24" s="24">
        <f>IF(見積書!G24="","",見積書!G24)</f>
        <v/>
      </c>
      <c r="H24" s="25">
        <f>IF(OR(D24="",F24=""),"",D24*F24)</f>
        <v/>
      </c>
    </row>
    <row r="25" ht="20" customHeight="1">
      <c r="A25" s="26" t="n">
        <v>10</v>
      </c>
      <c r="B25" s="27">
        <f>IF(見積書!B25="","",見積書!B25)</f>
        <v/>
      </c>
      <c r="C25" s="28" t="n"/>
      <c r="D25" s="29">
        <f>IF(見積書!D25="","",見積書!D25)</f>
        <v/>
      </c>
      <c r="E25" s="26">
        <f>IF(見積書!E25="","",見積書!E25)</f>
        <v/>
      </c>
      <c r="F25" s="29">
        <f>IF(見積書!F25="","",見積書!F25)</f>
        <v/>
      </c>
      <c r="G25" s="30">
        <f>IF(見積書!G25="","",見積書!G25)</f>
        <v/>
      </c>
      <c r="H25" s="31">
        <f>IF(OR(D25="",F25=""),"",D25*F25)</f>
        <v/>
      </c>
    </row>
    <row r="26" ht="15" customHeight="1"/>
    <row r="27" ht="20" customHeight="1">
      <c r="A27" s="2" t="inlineStr">
        <is>
          <t>【納品検収について】</t>
        </is>
      </c>
      <c r="F27" s="32" t="inlineStr">
        <is>
          <t>小計 (税抜)</t>
        </is>
      </c>
      <c r="G27" s="22" t="n"/>
      <c r="H27" s="33">
        <f>SUM(H16:H25)</f>
        <v/>
      </c>
    </row>
    <row r="28" ht="20" customHeight="1">
      <c r="A28" s="34" t="inlineStr">
        <is>
          <t>・上記記載の成果物を本日納品いたしました。</t>
        </is>
      </c>
      <c r="F28" s="32" t="inlineStr">
        <is>
          <t>10% 対象額</t>
        </is>
      </c>
      <c r="G28" s="22" t="n"/>
      <c r="H28" s="33">
        <f>SUMIFS(H16:H25,G16:G25,0.1)</f>
        <v/>
      </c>
    </row>
    <row r="29" ht="20" customHeight="1">
      <c r="A29" s="34" t="inlineStr">
        <is>
          <t>・内容をご確認の上、右記検収欄へご捺印の程お願いいたします。</t>
        </is>
      </c>
      <c r="D29" s="40" t="inlineStr">
        <is>
          <t>【 検収・受領印 】
印</t>
        </is>
      </c>
      <c r="E29" s="41" t="n"/>
      <c r="F29" s="32" t="inlineStr">
        <is>
          <t>10% 消費税額</t>
        </is>
      </c>
      <c r="G29" s="22" t="n"/>
      <c r="H29" s="33">
        <f>ROUNDDOWN(H28*0.1, 0)</f>
        <v/>
      </c>
    </row>
    <row r="30" ht="20" customHeight="1">
      <c r="D30" s="41" t="n"/>
      <c r="E30" s="41" t="n"/>
      <c r="F30" s="32" t="inlineStr">
        <is>
          <t>8% 対象額</t>
        </is>
      </c>
      <c r="G30" s="22" t="n"/>
      <c r="H30" s="33">
        <f>SUMIFS(H16:H25,G16:G25,0.08)</f>
        <v/>
      </c>
    </row>
    <row r="31" ht="20" customHeight="1">
      <c r="D31" s="41" t="n"/>
      <c r="E31" s="41" t="n"/>
      <c r="F31" s="32" t="inlineStr">
        <is>
          <t>8% 消費税額</t>
        </is>
      </c>
      <c r="G31" s="22" t="n"/>
      <c r="H31" s="33">
        <f>ROUNDDOWN(H30*0.08, 0)</f>
        <v/>
      </c>
    </row>
    <row r="32" ht="24" customHeight="1">
      <c r="D32" s="41" t="n"/>
      <c r="E32" s="41" t="n"/>
      <c r="F32" s="35" t="inlineStr">
        <is>
          <t>合計金額 (税込)</t>
        </is>
      </c>
      <c r="G32" s="36" t="n"/>
      <c r="H32" s="37">
        <f>H27+H29+H31</f>
        <v/>
      </c>
    </row>
  </sheetData>
  <mergeCells count="32">
    <mergeCell ref="A29:C32"/>
    <mergeCell ref="B16:C16"/>
    <mergeCell ref="B25:C25"/>
    <mergeCell ref="F29:G29"/>
    <mergeCell ref="F8:H8"/>
    <mergeCell ref="B22:C22"/>
    <mergeCell ref="B18:C18"/>
    <mergeCell ref="B21:C21"/>
    <mergeCell ref="F30:G30"/>
    <mergeCell ref="A5:C5"/>
    <mergeCell ref="B23:C23"/>
    <mergeCell ref="F9:H9"/>
    <mergeCell ref="B17:C17"/>
    <mergeCell ref="F32:G32"/>
    <mergeCell ref="A27:E27"/>
    <mergeCell ref="D29:E32"/>
    <mergeCell ref="B19:C19"/>
    <mergeCell ref="A9:C9"/>
    <mergeCell ref="F31:G31"/>
    <mergeCell ref="F28:G28"/>
    <mergeCell ref="F27:G27"/>
    <mergeCell ref="F11:H11"/>
    <mergeCell ref="F10:H10"/>
    <mergeCell ref="B24:C24"/>
    <mergeCell ref="A11:C11"/>
    <mergeCell ref="B15:C15"/>
    <mergeCell ref="B20:C20"/>
    <mergeCell ref="A28:E28"/>
    <mergeCell ref="A6:C6"/>
    <mergeCell ref="A13:B13"/>
    <mergeCell ref="F7:H7"/>
    <mergeCell ref="A7:C7"/>
  </mergeCells>
  <dataValidations count="1">
    <dataValidation sqref="E16:E25" showDropDown="0" showInputMessage="0" showErrorMessage="0" allowBlank="1" errorTitle="入力エラー" error="リストから選択してください" promptTitle="単位選択" prompt="単位をリストから選択してください" type="list">
      <formula1>"個,式,本,件,枚,ヶ月,週,ヶ所"</formula1>
    </dataValidation>
  </dataValidations>
  <pageMargins left="0.5" right="0.5" top="0.6" bottom="0.6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2:H32"/>
  <sheetViews>
    <sheetView showGridLines="1" workbookViewId="0">
      <selection activeCell="A1" sqref="A1"/>
    </sheetView>
  </sheetViews>
  <sheetFormatPr baseColWidth="8" defaultRowHeight="15"/>
  <cols>
    <col width="8.800000000000001" customWidth="1" min="1" max="1"/>
    <col width="10.5" customWidth="1" min="2" max="2"/>
    <col width="27.3" customWidth="1" min="3" max="3"/>
    <col width="7" customWidth="1" min="4" max="4"/>
    <col width="7" customWidth="1" min="5" max="5"/>
    <col width="15" customWidth="1" min="6" max="6"/>
    <col width="8" customWidth="1" min="7" max="7"/>
    <col width="16" customWidth="1" min="8" max="8"/>
  </cols>
  <sheetData>
    <row r="1" ht="14" customHeight="1"/>
    <row r="2" ht="16" customHeight="1">
      <c r="G2" s="1" t="inlineStr">
        <is>
          <t>領収番号:</t>
        </is>
      </c>
      <c r="H2" s="2" t="inlineStr">
        <is>
          <t>REC-20261005</t>
        </is>
      </c>
    </row>
    <row r="3" ht="32" customHeight="1">
      <c r="A3" s="3" t="inlineStr">
        <is>
          <t>領　収　書</t>
        </is>
      </c>
      <c r="G3" s="1" t="inlineStr">
        <is>
          <t>領収日:</t>
        </is>
      </c>
      <c r="H3" s="4" t="inlineStr">
        <is>
          <t>2026/10/05</t>
        </is>
      </c>
    </row>
    <row r="4" ht="11" customHeight="1"/>
    <row r="5" ht="20" customHeight="1">
      <c r="A5" s="5">
        <f>見積書!A5</f>
        <v/>
      </c>
    </row>
    <row r="6" ht="24" customHeight="1">
      <c r="A6" s="6">
        <f>見積書!A6</f>
        <v/>
      </c>
      <c r="B6" s="7" t="n"/>
      <c r="C6" s="7" t="n"/>
    </row>
    <row r="7" ht="18" customHeight="1">
      <c r="A7" s="5">
        <f>見積書!A7</f>
        <v/>
      </c>
      <c r="F7" s="8">
        <f>見積書!F7</f>
        <v/>
      </c>
    </row>
    <row r="8" ht="18" customHeight="1">
      <c r="F8" s="4">
        <f>見積書!F8</f>
        <v/>
      </c>
    </row>
    <row r="9" ht="18" customHeight="1">
      <c r="A9" s="9">
        <f>見積書!A9</f>
        <v/>
      </c>
      <c r="B9" s="10" t="n"/>
      <c r="C9" s="10" t="n"/>
      <c r="F9" s="4">
        <f>見積書!F9</f>
        <v/>
      </c>
    </row>
    <row r="10" ht="18" customHeight="1">
      <c r="F10" s="4">
        <f>見積書!F10</f>
        <v/>
      </c>
    </row>
    <row r="11" ht="18" customHeight="1">
      <c r="A11" s="11" t="inlineStr">
        <is>
          <t>決済手段:銀行振込</t>
        </is>
      </c>
      <c r="F11" s="4">
        <f>見積書!F11</f>
        <v/>
      </c>
    </row>
    <row r="12" ht="10" customHeight="1"/>
    <row r="13" ht="34" customHeight="1">
      <c r="A13" s="12" t="inlineStr">
        <is>
          <t>領収金額</t>
        </is>
      </c>
      <c r="B13" s="13" t="n"/>
      <c r="C13" s="14">
        <f>H32</f>
        <v/>
      </c>
      <c r="D13" s="15" t="inlineStr">
        <is>
          <t>（税込）</t>
        </is>
      </c>
    </row>
    <row r="14" ht="12" customHeight="1"/>
    <row r="15" ht="24" customHeight="1">
      <c r="A15" s="16" t="inlineStr">
        <is>
          <t>No.</t>
        </is>
      </c>
      <c r="B15" s="17" t="inlineStr">
        <is>
          <t>品名・業務内容</t>
        </is>
      </c>
      <c r="C15" s="18" t="n"/>
      <c r="D15" s="19" t="inlineStr">
        <is>
          <t>数量</t>
        </is>
      </c>
      <c r="E15" s="16" t="inlineStr">
        <is>
          <t>単位</t>
        </is>
      </c>
      <c r="F15" s="19" t="inlineStr">
        <is>
          <t>単価</t>
        </is>
      </c>
      <c r="G15" s="16" t="inlineStr">
        <is>
          <t>税率</t>
        </is>
      </c>
      <c r="H15" s="19" t="inlineStr">
        <is>
          <t>金額 (税抜)</t>
        </is>
      </c>
    </row>
    <row r="16" ht="20" customHeight="1">
      <c r="A16" s="20" t="n">
        <v>1</v>
      </c>
      <c r="B16" s="21">
        <f>IF(見積書!B16="","",見積書!B16)</f>
        <v/>
      </c>
      <c r="C16" s="22" t="n"/>
      <c r="D16" s="23">
        <f>IF(見積書!D16="","",見積書!D16)</f>
        <v/>
      </c>
      <c r="E16" s="20">
        <f>IF(見積書!E16="","",見積書!E16)</f>
        <v/>
      </c>
      <c r="F16" s="23">
        <f>IF(見積書!F16="","",見積書!F16)</f>
        <v/>
      </c>
      <c r="G16" s="24">
        <f>IF(見積書!G16="","",見積書!G16)</f>
        <v/>
      </c>
      <c r="H16" s="25">
        <f>IF(OR(D16="",F16=""),"",D16*F16)</f>
        <v/>
      </c>
    </row>
    <row r="17" ht="20" customHeight="1">
      <c r="A17" s="26" t="n">
        <v>2</v>
      </c>
      <c r="B17" s="27">
        <f>IF(見積書!B17="","",見積書!B17)</f>
        <v/>
      </c>
      <c r="C17" s="28" t="n"/>
      <c r="D17" s="29">
        <f>IF(見積書!D17="","",見積書!D17)</f>
        <v/>
      </c>
      <c r="E17" s="26">
        <f>IF(見積書!E17="","",見積書!E17)</f>
        <v/>
      </c>
      <c r="F17" s="29">
        <f>IF(見積書!F17="","",見積書!F17)</f>
        <v/>
      </c>
      <c r="G17" s="30">
        <f>IF(見積書!G17="","",見積書!G17)</f>
        <v/>
      </c>
      <c r="H17" s="31">
        <f>IF(OR(D17="",F17=""),"",D17*F17)</f>
        <v/>
      </c>
    </row>
    <row r="18" ht="20" customHeight="1">
      <c r="A18" s="20" t="n">
        <v>3</v>
      </c>
      <c r="B18" s="21">
        <f>IF(見積書!B18="","",見積書!B18)</f>
        <v/>
      </c>
      <c r="C18" s="22" t="n"/>
      <c r="D18" s="23">
        <f>IF(見積書!D18="","",見積書!D18)</f>
        <v/>
      </c>
      <c r="E18" s="20">
        <f>IF(見積書!E18="","",見積書!E18)</f>
        <v/>
      </c>
      <c r="F18" s="23">
        <f>IF(見積書!F18="","",見積書!F18)</f>
        <v/>
      </c>
      <c r="G18" s="24">
        <f>IF(見積書!G18="","",見積書!G18)</f>
        <v/>
      </c>
      <c r="H18" s="25">
        <f>IF(OR(D18="",F18=""),"",D18*F18)</f>
        <v/>
      </c>
    </row>
    <row r="19" ht="20" customHeight="1">
      <c r="A19" s="26" t="n">
        <v>4</v>
      </c>
      <c r="B19" s="27">
        <f>IF(見積書!B19="","",見積書!B19)</f>
        <v/>
      </c>
      <c r="C19" s="28" t="n"/>
      <c r="D19" s="29">
        <f>IF(見積書!D19="","",見積書!D19)</f>
        <v/>
      </c>
      <c r="E19" s="26">
        <f>IF(見積書!E19="","",見積書!E19)</f>
        <v/>
      </c>
      <c r="F19" s="29">
        <f>IF(見積書!F19="","",見積書!F19)</f>
        <v/>
      </c>
      <c r="G19" s="30">
        <f>IF(見積書!G19="","",見積書!G19)</f>
        <v/>
      </c>
      <c r="H19" s="31">
        <f>IF(OR(D19="",F19=""),"",D19*F19)</f>
        <v/>
      </c>
    </row>
    <row r="20" ht="20" customHeight="1">
      <c r="A20" s="20" t="n">
        <v>5</v>
      </c>
      <c r="B20" s="21">
        <f>IF(見積書!B20="","",見積書!B20)</f>
        <v/>
      </c>
      <c r="C20" s="22" t="n"/>
      <c r="D20" s="23">
        <f>IF(見積書!D20="","",見積書!D20)</f>
        <v/>
      </c>
      <c r="E20" s="20">
        <f>IF(見積書!E20="","",見積書!E20)</f>
        <v/>
      </c>
      <c r="F20" s="23">
        <f>IF(見積書!F20="","",見積書!F20)</f>
        <v/>
      </c>
      <c r="G20" s="24">
        <f>IF(見積書!G20="","",見積書!G20)</f>
        <v/>
      </c>
      <c r="H20" s="25">
        <f>IF(OR(D20="",F20=""),"",D20*F20)</f>
        <v/>
      </c>
    </row>
    <row r="21" ht="20" customHeight="1">
      <c r="A21" s="26" t="n">
        <v>6</v>
      </c>
      <c r="B21" s="27">
        <f>IF(見積書!B21="","",見積書!B21)</f>
        <v/>
      </c>
      <c r="C21" s="28" t="n"/>
      <c r="D21" s="29">
        <f>IF(見積書!D21="","",見積書!D21)</f>
        <v/>
      </c>
      <c r="E21" s="26">
        <f>IF(見積書!E21="","",見積書!E21)</f>
        <v/>
      </c>
      <c r="F21" s="29">
        <f>IF(見積書!F21="","",見積書!F21)</f>
        <v/>
      </c>
      <c r="G21" s="30">
        <f>IF(見積書!G21="","",見積書!G21)</f>
        <v/>
      </c>
      <c r="H21" s="31">
        <f>IF(OR(D21="",F21=""),"",D21*F21)</f>
        <v/>
      </c>
    </row>
    <row r="22" ht="20" customHeight="1">
      <c r="A22" s="20" t="n">
        <v>7</v>
      </c>
      <c r="B22" s="21">
        <f>IF(見積書!B22="","",見積書!B22)</f>
        <v/>
      </c>
      <c r="C22" s="22" t="n"/>
      <c r="D22" s="23">
        <f>IF(見積書!D22="","",見積書!D22)</f>
        <v/>
      </c>
      <c r="E22" s="20">
        <f>IF(見積書!E22="","",見積書!E22)</f>
        <v/>
      </c>
      <c r="F22" s="23">
        <f>IF(見積書!F22="","",見積書!F22)</f>
        <v/>
      </c>
      <c r="G22" s="24">
        <f>IF(見積書!G22="","",見積書!G22)</f>
        <v/>
      </c>
      <c r="H22" s="25">
        <f>IF(OR(D22="",F22=""),"",D22*F22)</f>
        <v/>
      </c>
    </row>
    <row r="23" ht="20" customHeight="1">
      <c r="A23" s="26" t="n">
        <v>8</v>
      </c>
      <c r="B23" s="27">
        <f>IF(見積書!B23="","",見積書!B23)</f>
        <v/>
      </c>
      <c r="C23" s="28" t="n"/>
      <c r="D23" s="29">
        <f>IF(見積書!D23="","",見積書!D23)</f>
        <v/>
      </c>
      <c r="E23" s="26">
        <f>IF(見積書!E23="","",見積書!E23)</f>
        <v/>
      </c>
      <c r="F23" s="29">
        <f>IF(見積書!F23="","",見積書!F23)</f>
        <v/>
      </c>
      <c r="G23" s="30">
        <f>IF(見積書!G23="","",見積書!G23)</f>
        <v/>
      </c>
      <c r="H23" s="31">
        <f>IF(OR(D23="",F23=""),"",D23*F23)</f>
        <v/>
      </c>
    </row>
    <row r="24" ht="20" customHeight="1">
      <c r="A24" s="20" t="n">
        <v>9</v>
      </c>
      <c r="B24" s="21">
        <f>IF(見積書!B24="","",見積書!B24)</f>
        <v/>
      </c>
      <c r="C24" s="22" t="n"/>
      <c r="D24" s="23">
        <f>IF(見積書!D24="","",見積書!D24)</f>
        <v/>
      </c>
      <c r="E24" s="20">
        <f>IF(見積書!E24="","",見積書!E24)</f>
        <v/>
      </c>
      <c r="F24" s="23">
        <f>IF(見積書!F24="","",見積書!F24)</f>
        <v/>
      </c>
      <c r="G24" s="24">
        <f>IF(見積書!G24="","",見積書!G24)</f>
        <v/>
      </c>
      <c r="H24" s="25">
        <f>IF(OR(D24="",F24=""),"",D24*F24)</f>
        <v/>
      </c>
    </row>
    <row r="25" ht="20" customHeight="1">
      <c r="A25" s="26" t="n">
        <v>10</v>
      </c>
      <c r="B25" s="27">
        <f>IF(見積書!B25="","",見積書!B25)</f>
        <v/>
      </c>
      <c r="C25" s="28" t="n"/>
      <c r="D25" s="29">
        <f>IF(見積書!D25="","",見積書!D25)</f>
        <v/>
      </c>
      <c r="E25" s="26">
        <f>IF(見積書!E25="","",見積書!E25)</f>
        <v/>
      </c>
      <c r="F25" s="29">
        <f>IF(見積書!F25="","",見積書!F25)</f>
        <v/>
      </c>
      <c r="G25" s="30">
        <f>IF(見積書!G25="","",見積書!G25)</f>
        <v/>
      </c>
      <c r="H25" s="31">
        <f>IF(OR(D25="",F25=""),"",D25*F25)</f>
        <v/>
      </c>
    </row>
    <row r="26" ht="15" customHeight="1"/>
    <row r="27" ht="20" customHeight="1">
      <c r="A27" s="2" t="inlineStr">
        <is>
          <t>【領収但し書き】</t>
        </is>
      </c>
      <c r="F27" s="32" t="inlineStr">
        <is>
          <t>小計 (税抜)</t>
        </is>
      </c>
      <c r="G27" s="22" t="n"/>
      <c r="H27" s="33">
        <f>SUM(H16:H25)</f>
        <v/>
      </c>
    </row>
    <row r="28" ht="20" customHeight="1">
      <c r="A28" s="34" t="inlineStr">
        <is>
          <t>件名記載の代金として上記正に領収いたしました。</t>
        </is>
      </c>
      <c r="F28" s="32" t="inlineStr">
        <is>
          <t>10% 対象額</t>
        </is>
      </c>
      <c r="G28" s="22" t="n"/>
      <c r="H28" s="33">
        <f>SUMIFS(H16:H25,G16:G25,0.1)</f>
        <v/>
      </c>
    </row>
    <row r="29" ht="20" customHeight="1">
      <c r="A29" s="2" t="inlineStr">
        <is>
          <t>【印紙税に関する注記】</t>
        </is>
      </c>
      <c r="F29" s="32" t="inlineStr">
        <is>
          <t>10% 消費税額</t>
        </is>
      </c>
      <c r="G29" s="22" t="n"/>
      <c r="H29" s="33">
        <f>ROUNDDOWN(H28*0.1, 0)</f>
        <v/>
      </c>
    </row>
    <row r="30" ht="20" customHeight="1">
      <c r="A30" s="34" t="inlineStr">
        <is>
          <t>本領収書は電子データで発行されたため印紙の貼付は不要です。</t>
        </is>
      </c>
      <c r="F30" s="32" t="inlineStr">
        <is>
          <t>8% 対象額</t>
        </is>
      </c>
      <c r="G30" s="22" t="n"/>
      <c r="H30" s="33">
        <f>SUMIFS(H16:H25,G16:G25,0.08)</f>
        <v/>
      </c>
    </row>
    <row r="31" ht="20" customHeight="1">
      <c r="A31" s="34" t="inlineStr">
        <is>
          <t>発行元：株式会社経営の羅針盤（適格請求書発行事業者）</t>
        </is>
      </c>
      <c r="F31" s="32" t="inlineStr">
        <is>
          <t>8% 消費税額</t>
        </is>
      </c>
      <c r="G31" s="22" t="n"/>
      <c r="H31" s="33">
        <f>ROUNDDOWN(H30*0.08, 0)</f>
        <v/>
      </c>
    </row>
    <row r="32" ht="24" customHeight="1">
      <c r="A32" t="inlineStr"/>
      <c r="F32" s="35" t="inlineStr">
        <is>
          <t>合計金額 (税込)</t>
        </is>
      </c>
      <c r="G32" s="36" t="n"/>
      <c r="H32" s="37">
        <f>H27+H29+H31</f>
        <v/>
      </c>
    </row>
  </sheetData>
  <mergeCells count="34">
    <mergeCell ref="A30:E30"/>
    <mergeCell ref="B16:C16"/>
    <mergeCell ref="B25:C25"/>
    <mergeCell ref="F29:G29"/>
    <mergeCell ref="F8:H8"/>
    <mergeCell ref="B22:C22"/>
    <mergeCell ref="B18:C18"/>
    <mergeCell ref="B21:C21"/>
    <mergeCell ref="F30:G30"/>
    <mergeCell ref="A5:C5"/>
    <mergeCell ref="B23:C23"/>
    <mergeCell ref="F9:H9"/>
    <mergeCell ref="B17:C17"/>
    <mergeCell ref="F32:G32"/>
    <mergeCell ref="A27:E27"/>
    <mergeCell ref="B19:C19"/>
    <mergeCell ref="A9:C9"/>
    <mergeCell ref="F31:G31"/>
    <mergeCell ref="F28:G28"/>
    <mergeCell ref="A32:E32"/>
    <mergeCell ref="F27:G27"/>
    <mergeCell ref="F11:H11"/>
    <mergeCell ref="F10:H10"/>
    <mergeCell ref="B24:C24"/>
    <mergeCell ref="A29:E29"/>
    <mergeCell ref="A11:C11"/>
    <mergeCell ref="B15:C15"/>
    <mergeCell ref="B20:C20"/>
    <mergeCell ref="A28:E28"/>
    <mergeCell ref="A6:C6"/>
    <mergeCell ref="A13:B13"/>
    <mergeCell ref="F7:H7"/>
    <mergeCell ref="A7:C7"/>
    <mergeCell ref="A31:E31"/>
  </mergeCells>
  <dataValidations count="1">
    <dataValidation sqref="E16:E25" showDropDown="0" showInputMessage="0" showErrorMessage="0" allowBlank="1" errorTitle="入力エラー" error="リストから選択してください" promptTitle="単位選択" prompt="単位をリストから選択してください" type="list">
      <formula1>"個,式,本,件,枚,ヶ月,週,ヶ所"</formula1>
    </dataValidation>
  </dataValidations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2026-09-06T02:53:25Z</dcterms:created>
  <dcterms:modified xmlns:dcterms="http://purl.org/dc/terms/" xmlns:xsi="http://www.w3.org/2001/XMLSchema-instance" xsi:type="dcterms:W3CDTF">2026-09-06T02:53:26Z</dcterms:modified>
</cp:coreProperties>
</file>